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azami\Desktop\"/>
    </mc:Choice>
  </mc:AlternateContent>
  <bookViews>
    <workbookView xWindow="0" yWindow="0" windowWidth="24000" windowHeight="9735" tabRatio="639" activeTab="1"/>
  </bookViews>
  <sheets>
    <sheet name="Steel" sheetId="1" r:id="rId1"/>
    <sheet name="C52100" sheetId="3" r:id="rId2"/>
  </sheets>
  <externalReferences>
    <externalReference r:id="rId3"/>
  </externalReferences>
  <definedNames>
    <definedName name="_xlnm._FilterDatabase" localSheetId="1" hidden="1">'C52100'!$A$1:$L$1</definedName>
    <definedName name="_xlnm._FilterDatabase" localSheetId="0" hidden="1">Steel!$A$1:$J$28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I27" i="1"/>
  <c r="I25" i="1"/>
  <c r="I15" i="1"/>
  <c r="I12" i="1"/>
  <c r="I11" i="1"/>
  <c r="F28" i="1"/>
  <c r="F27" i="1"/>
  <c r="F25" i="1"/>
  <c r="F19" i="1"/>
  <c r="F16" i="1"/>
  <c r="F17" i="1"/>
  <c r="F15" i="1"/>
  <c r="F12" i="1"/>
  <c r="F11" i="1"/>
  <c r="E11" i="1"/>
  <c r="E15" i="1"/>
  <c r="E16" i="1"/>
  <c r="E17" i="1"/>
  <c r="E19" i="1"/>
  <c r="E25" i="1"/>
  <c r="E27" i="1"/>
  <c r="E28" i="1"/>
  <c r="E12" i="1"/>
</calcChain>
</file>

<file path=xl/sharedStrings.xml><?xml version="1.0" encoding="utf-8"?>
<sst xmlns="http://schemas.openxmlformats.org/spreadsheetml/2006/main" count="247" uniqueCount="83">
  <si>
    <t>PN</t>
  </si>
  <si>
    <t>Material</t>
  </si>
  <si>
    <t>C52100</t>
  </si>
  <si>
    <t>51CrV4</t>
  </si>
  <si>
    <t>stainless steel 304</t>
  </si>
  <si>
    <t>CK67 or CK75</t>
  </si>
  <si>
    <t>Dimension</t>
  </si>
  <si>
    <t>0.4*49.7</t>
  </si>
  <si>
    <t>0.4*30</t>
  </si>
  <si>
    <t>0.3*34.3</t>
  </si>
  <si>
    <t>0.4*83</t>
  </si>
  <si>
    <t>0.4*89</t>
  </si>
  <si>
    <t>0.4*47</t>
  </si>
  <si>
    <t>0.4*46</t>
  </si>
  <si>
    <t>0.2*39.8</t>
  </si>
  <si>
    <t xml:space="preserve"> 0.2*300</t>
  </si>
  <si>
    <t>0.5*39.9</t>
  </si>
  <si>
    <t>0.3*36.85</t>
  </si>
  <si>
    <t>0.4*99.8</t>
  </si>
  <si>
    <t>0.6*123.5</t>
  </si>
  <si>
    <t>1.1*62</t>
  </si>
  <si>
    <t>1.2*172</t>
  </si>
  <si>
    <t>0.4*300</t>
  </si>
  <si>
    <t>0.3*39.9</t>
  </si>
  <si>
    <t>0.5*300</t>
  </si>
  <si>
    <t>0.3*75.8</t>
  </si>
  <si>
    <t>0.5*59.5</t>
  </si>
  <si>
    <t>0.3*300</t>
  </si>
  <si>
    <t>0.3*50</t>
  </si>
  <si>
    <t>0.8*34</t>
  </si>
  <si>
    <t>1*17</t>
  </si>
  <si>
    <t>2*38</t>
  </si>
  <si>
    <t>0.8*39.6</t>
  </si>
  <si>
    <t>0.9*22.6</t>
  </si>
  <si>
    <t>0.7*39.6</t>
  </si>
  <si>
    <t>1*25.6</t>
  </si>
  <si>
    <t>1*39.7</t>
  </si>
  <si>
    <t>0.3*17</t>
  </si>
  <si>
    <t>0.8*21.8</t>
  </si>
  <si>
    <t>Annual Consumption
(Kg)</t>
  </si>
  <si>
    <t>200-240</t>
  </si>
  <si>
    <t>210-220</t>
  </si>
  <si>
    <t>350-450</t>
  </si>
  <si>
    <t>0.4*56</t>
  </si>
  <si>
    <t>124-178</t>
  </si>
  <si>
    <t>Chemical Analysis</t>
  </si>
  <si>
    <t>475-580</t>
  </si>
  <si>
    <t>670-770</t>
  </si>
  <si>
    <t>Ref</t>
  </si>
  <si>
    <t>ASTM B103</t>
  </si>
  <si>
    <t>Tensile Strength(Mpa)</t>
  </si>
  <si>
    <t>According to ASTM B 103</t>
  </si>
  <si>
    <t>415-590</t>
  </si>
  <si>
    <t>Hardness  - HV</t>
  </si>
  <si>
    <t>DIN 17222</t>
  </si>
  <si>
    <t>310-360 (H1/2)</t>
  </si>
  <si>
    <t>Other properties</t>
  </si>
  <si>
    <t>320-400</t>
  </si>
  <si>
    <t>170-230</t>
  </si>
  <si>
    <t>Max 190 (DIN 17222)</t>
  </si>
  <si>
    <t>Elongation= Min 12%</t>
  </si>
  <si>
    <t>JIS G 4305</t>
  </si>
  <si>
    <t>Min 1030 Mpa</t>
  </si>
  <si>
    <t>Max 640 Mpa</t>
  </si>
  <si>
    <t>1400-2000 Mpa</t>
  </si>
  <si>
    <t>Type: Hard</t>
  </si>
  <si>
    <t>Yield strength= Min 755 Mpa (JIS G 4305)
Type: Half Hard</t>
  </si>
  <si>
    <t>±0.1</t>
  </si>
  <si>
    <t>Width Tolerance</t>
  </si>
  <si>
    <t>Inner Diameter With Tolerance</t>
  </si>
  <si>
    <t>40 cm</t>
  </si>
  <si>
    <t>Coil Weight With Maximum Tolerance</t>
  </si>
  <si>
    <t>100 Kg</t>
  </si>
  <si>
    <t>(0)(+0.05)</t>
  </si>
  <si>
    <t>(-0.1)(0)</t>
  </si>
  <si>
    <t>±0.02</t>
  </si>
  <si>
    <t>(-0.02)(0)</t>
  </si>
  <si>
    <t>Thickness Tolerance</t>
  </si>
  <si>
    <t>±0.03</t>
  </si>
  <si>
    <t>±0.07</t>
  </si>
  <si>
    <t>±0.05</t>
  </si>
  <si>
    <t>(-0.05)(0)</t>
  </si>
  <si>
    <t>(-0.06)(0)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</si>
</sst>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gha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PN</v>
          </cell>
          <cell r="B1" t="str">
            <v>Material</v>
          </cell>
          <cell r="C1" t="str">
            <v>Dimension</v>
          </cell>
          <cell r="D1" t="str">
            <v>Annual Consumption</v>
          </cell>
          <cell r="E1" t="str">
            <v>Hardness  - HV</v>
          </cell>
          <cell r="F1" t="str">
            <v>Tensile Strength(Mpa)</v>
          </cell>
          <cell r="G1" t="str">
            <v>Ref</v>
          </cell>
          <cell r="H1" t="str">
            <v>Chemical Analysis</v>
          </cell>
          <cell r="I1" t="str">
            <v>Other properties</v>
          </cell>
        </row>
        <row r="3">
          <cell r="A3">
            <v>1121090</v>
          </cell>
          <cell r="B3" t="str">
            <v>CK67 or CK75</v>
          </cell>
          <cell r="C3" t="str">
            <v>0.4*300</v>
          </cell>
          <cell r="D3">
            <v>10000</v>
          </cell>
          <cell r="E3" t="str">
            <v>(DIN 17222)
Max 190 HV</v>
          </cell>
          <cell r="F3" t="str">
            <v>(DIN 17222)
Max 640 MPa</v>
          </cell>
          <cell r="G3" t="str">
            <v>-</v>
          </cell>
          <cell r="H3" t="str">
            <v>-</v>
          </cell>
          <cell r="I3" t="str">
            <v>Elongation  : Min 12%</v>
          </cell>
        </row>
        <row r="6">
          <cell r="A6">
            <v>7090418</v>
          </cell>
          <cell r="B6" t="str">
            <v>CK67 or CK75</v>
          </cell>
          <cell r="C6" t="str">
            <v>0.3*39.9</v>
          </cell>
          <cell r="D6">
            <v>8000</v>
          </cell>
          <cell r="E6" t="str">
            <v>(DIN 17222)
Max 190 HV</v>
          </cell>
          <cell r="F6" t="str">
            <v>(DIN 17222)
Max 640 MPa</v>
          </cell>
          <cell r="G6" t="str">
            <v>-</v>
          </cell>
          <cell r="H6" t="str">
            <v>-</v>
          </cell>
          <cell r="I6" t="str">
            <v>Elongation  : Min 12%</v>
          </cell>
        </row>
        <row r="9">
          <cell r="A9">
            <v>7090417</v>
          </cell>
          <cell r="B9" t="str">
            <v>CK67 or CK75</v>
          </cell>
          <cell r="C9" t="str">
            <v>0.5*59.5</v>
          </cell>
          <cell r="D9">
            <v>4000</v>
          </cell>
          <cell r="E9" t="str">
            <v>(DIN 17222)
Max 190 HV</v>
          </cell>
          <cell r="F9" t="str">
            <v>(DIN 17222)
Max 640 MPa</v>
          </cell>
          <cell r="G9" t="str">
            <v>-</v>
          </cell>
          <cell r="H9" t="str">
            <v>-</v>
          </cell>
          <cell r="I9" t="str">
            <v>Elongation  : Min 12%</v>
          </cell>
        </row>
        <row r="12">
          <cell r="A12">
            <v>1121080</v>
          </cell>
          <cell r="B12" t="str">
            <v>CK67 or CK75</v>
          </cell>
          <cell r="C12" t="str">
            <v>0.3*300</v>
          </cell>
          <cell r="D12">
            <v>4000</v>
          </cell>
          <cell r="E12" t="str">
            <v>(Standard DIN 17222)
415~590 HV</v>
          </cell>
          <cell r="F12" t="str">
            <v>(Standard  DIN 17222)
1400~ 2000 Mpa</v>
          </cell>
          <cell r="G12" t="str">
            <v>-</v>
          </cell>
          <cell r="H12" t="str">
            <v>-</v>
          </cell>
        </row>
        <row r="14">
          <cell r="I14" t="str">
            <v>نوع ورق :</v>
          </cell>
        </row>
        <row r="15">
          <cell r="I15" t="str">
            <v>سخت شده</v>
          </cell>
        </row>
        <row r="16">
          <cell r="A16">
            <v>7041110</v>
          </cell>
          <cell r="B16" t="str">
            <v>CK67 or CK75</v>
          </cell>
          <cell r="C16" t="str">
            <v>0.3*50</v>
          </cell>
          <cell r="D16">
            <v>1000</v>
          </cell>
          <cell r="E16" t="str">
            <v xml:space="preserve">440-520 </v>
          </cell>
          <cell r="F16" t="str">
            <v>(Standard  DIN 17222)
1400~ 2000 Mpa</v>
          </cell>
          <cell r="G16" t="str">
            <v>-</v>
          </cell>
          <cell r="H16" t="str">
            <v>-</v>
          </cell>
        </row>
        <row r="18">
          <cell r="I18" t="str">
            <v>نوع ورق :</v>
          </cell>
        </row>
        <row r="19">
          <cell r="I19" t="str">
            <v>سخت شده</v>
          </cell>
        </row>
        <row r="20">
          <cell r="A20">
            <v>7090439</v>
          </cell>
          <cell r="B20" t="str">
            <v>CK67 or CK75</v>
          </cell>
          <cell r="C20" t="str">
            <v>1*17</v>
          </cell>
          <cell r="D20">
            <v>300</v>
          </cell>
          <cell r="E20" t="str">
            <v>400-450</v>
          </cell>
          <cell r="F20" t="str">
            <v>(Standard  DIN 17222)
1400~ 2000 Mpa</v>
          </cell>
          <cell r="G20" t="str">
            <v>-</v>
          </cell>
          <cell r="H20" t="str">
            <v>-</v>
          </cell>
        </row>
        <row r="22">
          <cell r="I22" t="str">
            <v>نوع ورق :</v>
          </cell>
        </row>
        <row r="23">
          <cell r="I23" t="str">
            <v>سخت شده</v>
          </cell>
        </row>
        <row r="24">
          <cell r="A24">
            <v>7040287</v>
          </cell>
          <cell r="B24" t="str">
            <v>CK67 or CK75</v>
          </cell>
          <cell r="C24" t="str">
            <v>1*25.6</v>
          </cell>
          <cell r="D24">
            <v>3000</v>
          </cell>
          <cell r="E24" t="str">
            <v>(DIN 17222)
Max 190 HV</v>
          </cell>
          <cell r="F24" t="str">
            <v>(DIN 17222)
Max 640 MPa</v>
          </cell>
          <cell r="G24" t="str">
            <v>-</v>
          </cell>
          <cell r="H24" t="str">
            <v>-</v>
          </cell>
          <cell r="I24" t="str">
            <v>Elongation  : Min 12%</v>
          </cell>
        </row>
        <row r="27">
          <cell r="A27">
            <v>7090437</v>
          </cell>
          <cell r="B27" t="str">
            <v>CK67 or CK75</v>
          </cell>
          <cell r="C27" t="str">
            <v>0.3*17</v>
          </cell>
          <cell r="D27">
            <v>200</v>
          </cell>
          <cell r="E27" t="str">
            <v>(DIN 17222)
Max 190 HV</v>
          </cell>
          <cell r="F27" t="str">
            <v>(DIN 17222)
Max 640 MPa</v>
          </cell>
          <cell r="G27" t="str">
            <v>-</v>
          </cell>
          <cell r="H27" t="str">
            <v>-</v>
          </cell>
          <cell r="I27" t="str">
            <v>Elongation  : Min 12%</v>
          </cell>
        </row>
        <row r="30">
          <cell r="A30">
            <v>7091212</v>
          </cell>
          <cell r="B30" t="str">
            <v>CK67 or CK75</v>
          </cell>
          <cell r="C30" t="str">
            <v>0.8*21.8</v>
          </cell>
          <cell r="D30">
            <v>600</v>
          </cell>
          <cell r="E30" t="str">
            <v>(DIN 17222)
Max 190 HV</v>
          </cell>
          <cell r="F30" t="str">
            <v>(DIN 17222)
Max 640 MPa</v>
          </cell>
          <cell r="G30" t="str">
            <v>-</v>
          </cell>
          <cell r="H30" t="str">
            <v>-</v>
          </cell>
          <cell r="I30" t="str">
            <v>Elongation  : Min 12%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F28" sqref="F28"/>
    </sheetView>
  </sheetViews>
  <sheetFormatPr defaultRowHeight="15" x14ac:dyDescent="0.25"/>
  <cols>
    <col min="1" max="1" width="9" bestFit="1" customWidth="1"/>
    <col min="2" max="2" width="18.5703125" bestFit="1" customWidth="1"/>
    <col min="3" max="3" width="15.5703125" bestFit="1" customWidth="1"/>
    <col min="4" max="4" width="26.42578125" bestFit="1" customWidth="1"/>
    <col min="5" max="5" width="28.140625" bestFit="1" customWidth="1"/>
    <col min="6" max="6" width="26.42578125" bestFit="1" customWidth="1"/>
    <col min="7" max="7" width="10.5703125" bestFit="1" customWidth="1"/>
    <col min="8" max="8" width="22.85546875" bestFit="1" customWidth="1"/>
    <col min="9" max="9" width="43.42578125" customWidth="1"/>
    <col min="10" max="10" width="20.7109375" style="15" bestFit="1" customWidth="1"/>
  </cols>
  <sheetData>
    <row r="1" spans="1:10" x14ac:dyDescent="0.25">
      <c r="A1" s="5" t="s">
        <v>0</v>
      </c>
      <c r="B1" s="5" t="s">
        <v>1</v>
      </c>
      <c r="C1" s="5" t="s">
        <v>6</v>
      </c>
      <c r="D1" s="5" t="s">
        <v>39</v>
      </c>
      <c r="E1" s="2" t="s">
        <v>53</v>
      </c>
      <c r="F1" s="5" t="s">
        <v>50</v>
      </c>
      <c r="G1" s="5" t="s">
        <v>48</v>
      </c>
      <c r="H1" s="5" t="s">
        <v>45</v>
      </c>
      <c r="I1" s="12" t="s">
        <v>56</v>
      </c>
      <c r="J1" s="9" t="s">
        <v>77</v>
      </c>
    </row>
    <row r="2" spans="1:10" x14ac:dyDescent="0.25">
      <c r="A2" s="2">
        <v>7140421</v>
      </c>
      <c r="B2" s="4" t="s">
        <v>3</v>
      </c>
      <c r="C2" s="4" t="s">
        <v>14</v>
      </c>
      <c r="D2" s="4">
        <v>300</v>
      </c>
      <c r="E2" s="4" t="s">
        <v>52</v>
      </c>
      <c r="F2" s="4" t="s">
        <v>64</v>
      </c>
      <c r="G2" s="4" t="s">
        <v>54</v>
      </c>
      <c r="H2" s="3"/>
      <c r="I2" s="13" t="s">
        <v>65</v>
      </c>
      <c r="J2" s="9" t="s">
        <v>75</v>
      </c>
    </row>
    <row r="3" spans="1:10" x14ac:dyDescent="0.25">
      <c r="A3" s="2">
        <v>1121020</v>
      </c>
      <c r="B3" s="4" t="s">
        <v>3</v>
      </c>
      <c r="C3" s="4" t="s">
        <v>15</v>
      </c>
      <c r="D3" s="4">
        <v>2650</v>
      </c>
      <c r="E3" s="4" t="s">
        <v>52</v>
      </c>
      <c r="F3" s="4" t="s">
        <v>64</v>
      </c>
      <c r="G3" s="4" t="s">
        <v>54</v>
      </c>
      <c r="H3" s="3"/>
      <c r="I3" s="13" t="s">
        <v>65</v>
      </c>
      <c r="J3" s="9" t="s">
        <v>75</v>
      </c>
    </row>
    <row r="4" spans="1:10" ht="30" x14ac:dyDescent="0.25">
      <c r="A4" s="2">
        <v>1121233</v>
      </c>
      <c r="B4" s="4" t="s">
        <v>4</v>
      </c>
      <c r="C4" s="4" t="s">
        <v>16</v>
      </c>
      <c r="D4" s="4">
        <v>20000</v>
      </c>
      <c r="E4" s="4" t="s">
        <v>55</v>
      </c>
      <c r="F4" s="4" t="s">
        <v>62</v>
      </c>
      <c r="G4" s="3" t="s">
        <v>61</v>
      </c>
      <c r="H4" s="3"/>
      <c r="I4" s="14" t="s">
        <v>66</v>
      </c>
      <c r="J4" s="9" t="s">
        <v>79</v>
      </c>
    </row>
    <row r="5" spans="1:10" ht="30" x14ac:dyDescent="0.25">
      <c r="A5" s="2">
        <v>1012022</v>
      </c>
      <c r="B5" s="4" t="s">
        <v>4</v>
      </c>
      <c r="C5" s="4" t="s">
        <v>17</v>
      </c>
      <c r="D5" s="4">
        <v>10000</v>
      </c>
      <c r="E5" s="4" t="s">
        <v>42</v>
      </c>
      <c r="F5" s="4" t="s">
        <v>62</v>
      </c>
      <c r="G5" s="3" t="s">
        <v>61</v>
      </c>
      <c r="H5" s="3"/>
      <c r="I5" s="14" t="s">
        <v>66</v>
      </c>
      <c r="J5" s="9" t="s">
        <v>75</v>
      </c>
    </row>
    <row r="6" spans="1:10" ht="30" x14ac:dyDescent="0.25">
      <c r="A6" s="2">
        <v>1121140</v>
      </c>
      <c r="B6" s="4" t="s">
        <v>4</v>
      </c>
      <c r="C6" s="4" t="s">
        <v>18</v>
      </c>
      <c r="D6" s="4">
        <v>16000</v>
      </c>
      <c r="E6" s="4" t="s">
        <v>57</v>
      </c>
      <c r="F6" s="4" t="s">
        <v>62</v>
      </c>
      <c r="G6" s="3" t="s">
        <v>61</v>
      </c>
      <c r="H6" s="3"/>
      <c r="I6" s="14" t="s">
        <v>66</v>
      </c>
      <c r="J6" s="9" t="s">
        <v>75</v>
      </c>
    </row>
    <row r="7" spans="1:10" ht="30" x14ac:dyDescent="0.25">
      <c r="A7" s="2">
        <v>1121262</v>
      </c>
      <c r="B7" s="4" t="s">
        <v>4</v>
      </c>
      <c r="C7" s="4" t="s">
        <v>19</v>
      </c>
      <c r="D7" s="4">
        <v>11000</v>
      </c>
      <c r="E7" s="4" t="s">
        <v>58</v>
      </c>
      <c r="F7" s="4" t="s">
        <v>62</v>
      </c>
      <c r="G7" s="3" t="s">
        <v>61</v>
      </c>
      <c r="H7" s="3"/>
      <c r="I7" s="14" t="s">
        <v>66</v>
      </c>
      <c r="J7" s="9" t="s">
        <v>80</v>
      </c>
    </row>
    <row r="8" spans="1:10" x14ac:dyDescent="0.25">
      <c r="A8" s="2">
        <v>1012034</v>
      </c>
      <c r="B8" s="2" t="s">
        <v>5</v>
      </c>
      <c r="C8" s="4" t="s">
        <v>20</v>
      </c>
      <c r="D8" s="4">
        <v>200</v>
      </c>
      <c r="E8" s="4" t="s">
        <v>59</v>
      </c>
      <c r="F8" s="4" t="s">
        <v>63</v>
      </c>
      <c r="G8" s="3" t="s">
        <v>54</v>
      </c>
      <c r="H8" s="3"/>
      <c r="I8" s="13" t="s">
        <v>60</v>
      </c>
      <c r="J8" s="9" t="s">
        <v>80</v>
      </c>
    </row>
    <row r="9" spans="1:10" x14ac:dyDescent="0.25">
      <c r="A9" s="2">
        <v>1121070</v>
      </c>
      <c r="B9" s="2" t="s">
        <v>5</v>
      </c>
      <c r="C9" s="2" t="s">
        <v>27</v>
      </c>
      <c r="D9" s="4">
        <v>38000</v>
      </c>
      <c r="E9" s="4" t="s">
        <v>59</v>
      </c>
      <c r="F9" s="4" t="s">
        <v>63</v>
      </c>
      <c r="G9" s="3" t="s">
        <v>54</v>
      </c>
      <c r="H9" s="3"/>
      <c r="I9" s="13" t="s">
        <v>60</v>
      </c>
      <c r="J9" s="9" t="s">
        <v>75</v>
      </c>
    </row>
    <row r="10" spans="1:10" x14ac:dyDescent="0.25">
      <c r="A10" s="2">
        <v>7241220</v>
      </c>
      <c r="B10" s="2" t="s">
        <v>5</v>
      </c>
      <c r="C10" s="2" t="s">
        <v>21</v>
      </c>
      <c r="D10" s="4">
        <v>30000</v>
      </c>
      <c r="E10" s="4" t="s">
        <v>59</v>
      </c>
      <c r="F10" s="4" t="s">
        <v>63</v>
      </c>
      <c r="G10" s="3" t="s">
        <v>54</v>
      </c>
      <c r="H10" s="3"/>
      <c r="I10" s="13" t="s">
        <v>60</v>
      </c>
      <c r="J10" s="9" t="s">
        <v>80</v>
      </c>
    </row>
    <row r="11" spans="1:10" ht="28.5" x14ac:dyDescent="0.25">
      <c r="A11" s="2">
        <v>1121090</v>
      </c>
      <c r="B11" s="2" t="s">
        <v>5</v>
      </c>
      <c r="C11" s="2" t="s">
        <v>22</v>
      </c>
      <c r="D11" s="4">
        <v>10000</v>
      </c>
      <c r="E11" s="16" t="str">
        <f>VLOOKUP(A:A,[1]Sheet1!$1:$1048576,5,0)</f>
        <v>(DIN 17222)
Max 190 HV</v>
      </c>
      <c r="F11" s="16" t="str">
        <f>VLOOKUP(A:A,[1]Sheet1!$1:$1048576,6,0)</f>
        <v>(DIN 17222)
Max 640 MPa</v>
      </c>
      <c r="G11" s="11" t="s">
        <v>54</v>
      </c>
      <c r="H11" s="3"/>
      <c r="I11" s="13" t="str">
        <f>VLOOKUP(A:A,[1]Sheet1!$1:$1048576,9,0)</f>
        <v>Elongation  : Min 12%</v>
      </c>
      <c r="J11" s="9" t="s">
        <v>75</v>
      </c>
    </row>
    <row r="12" spans="1:10" ht="28.5" x14ac:dyDescent="0.25">
      <c r="A12" s="2">
        <v>7090418</v>
      </c>
      <c r="B12" s="2" t="s">
        <v>5</v>
      </c>
      <c r="C12" s="2" t="s">
        <v>23</v>
      </c>
      <c r="D12" s="4">
        <v>8000</v>
      </c>
      <c r="E12" s="16" t="str">
        <f>VLOOKUP(A:A,[1]Sheet1!$1:$1048576,5,0)</f>
        <v>(DIN 17222)
Max 190 HV</v>
      </c>
      <c r="F12" s="16" t="str">
        <f>VLOOKUP(A:A,[1]Sheet1!$1:$1048576,6,0)</f>
        <v>(DIN 17222)
Max 640 MPa</v>
      </c>
      <c r="G12" s="11" t="s">
        <v>54</v>
      </c>
      <c r="H12" s="3"/>
      <c r="I12" s="13" t="str">
        <f>VLOOKUP(A:A,[1]Sheet1!$1:$1048576,9,0)</f>
        <v>Elongation  : Min 12%</v>
      </c>
      <c r="J12" s="9" t="s">
        <v>75</v>
      </c>
    </row>
    <row r="13" spans="1:10" x14ac:dyDescent="0.25">
      <c r="A13" s="2">
        <v>1121050</v>
      </c>
      <c r="B13" s="2" t="s">
        <v>5</v>
      </c>
      <c r="C13" s="2" t="s">
        <v>24</v>
      </c>
      <c r="D13" s="4">
        <v>15500</v>
      </c>
      <c r="E13" s="4" t="s">
        <v>59</v>
      </c>
      <c r="F13" s="4" t="s">
        <v>63</v>
      </c>
      <c r="G13" s="3" t="s">
        <v>54</v>
      </c>
      <c r="H13" s="3"/>
      <c r="I13" s="13" t="s">
        <v>60</v>
      </c>
      <c r="J13" s="9" t="s">
        <v>75</v>
      </c>
    </row>
    <row r="14" spans="1:10" x14ac:dyDescent="0.25">
      <c r="A14" s="2">
        <v>7081145</v>
      </c>
      <c r="B14" s="2" t="s">
        <v>5</v>
      </c>
      <c r="C14" s="2" t="s">
        <v>25</v>
      </c>
      <c r="D14" s="4">
        <v>8500</v>
      </c>
      <c r="E14" s="4" t="s">
        <v>59</v>
      </c>
      <c r="F14" s="4" t="s">
        <v>63</v>
      </c>
      <c r="G14" s="3" t="s">
        <v>54</v>
      </c>
      <c r="H14" s="3"/>
      <c r="I14" s="13" t="s">
        <v>60</v>
      </c>
      <c r="J14" s="9" t="s">
        <v>81</v>
      </c>
    </row>
    <row r="15" spans="1:10" ht="30" x14ac:dyDescent="0.25">
      <c r="A15" s="2">
        <v>7090417</v>
      </c>
      <c r="B15" s="2" t="s">
        <v>5</v>
      </c>
      <c r="C15" s="2" t="s">
        <v>26</v>
      </c>
      <c r="D15" s="4">
        <v>4000</v>
      </c>
      <c r="E15" s="16" t="str">
        <f>VLOOKUP(A:A,[1]Sheet1!$1:$1048576,5,0)</f>
        <v>(DIN 17222)
Max 190 HV</v>
      </c>
      <c r="F15" s="17" t="str">
        <f>VLOOKUP(A:A,[1]Sheet1!$1:$1048576,6,0)</f>
        <v>(DIN 17222)
Max 640 MPa</v>
      </c>
      <c r="G15" s="11" t="s">
        <v>54</v>
      </c>
      <c r="H15" s="3"/>
      <c r="I15" s="13" t="str">
        <f>VLOOKUP(A:A,[1]Sheet1!$1:$1048576,9,0)</f>
        <v>Elongation  : Min 12%</v>
      </c>
      <c r="J15" s="9" t="s">
        <v>75</v>
      </c>
    </row>
    <row r="16" spans="1:10" ht="30" x14ac:dyDescent="0.25">
      <c r="A16" s="2">
        <v>1121080</v>
      </c>
      <c r="B16" s="2" t="s">
        <v>5</v>
      </c>
      <c r="C16" s="2" t="s">
        <v>27</v>
      </c>
      <c r="D16" s="4">
        <v>4000</v>
      </c>
      <c r="E16" s="16" t="str">
        <f>VLOOKUP(A:A,[1]Sheet1!$1:$1048576,5,0)</f>
        <v>(Standard DIN 17222)
415~590 HV</v>
      </c>
      <c r="F16" s="17" t="str">
        <f>VLOOKUP(A:A,[1]Sheet1!$1:$1048576,6,0)</f>
        <v>(Standard  DIN 17222)
1400~ 2000 Mpa</v>
      </c>
      <c r="G16" s="3" t="s">
        <v>54</v>
      </c>
      <c r="H16" s="3"/>
      <c r="I16" s="13" t="s">
        <v>65</v>
      </c>
      <c r="J16" s="9" t="s">
        <v>75</v>
      </c>
    </row>
    <row r="17" spans="1:10" ht="30" x14ac:dyDescent="0.25">
      <c r="A17" s="2">
        <v>7041110</v>
      </c>
      <c r="B17" s="2" t="s">
        <v>5</v>
      </c>
      <c r="C17" s="2" t="s">
        <v>28</v>
      </c>
      <c r="D17" s="4">
        <v>1000</v>
      </c>
      <c r="E17" s="16" t="str">
        <f>VLOOKUP(A:A,[1]Sheet1!$1:$1048576,5,0)</f>
        <v xml:space="preserve">440-520 </v>
      </c>
      <c r="F17" s="17" t="str">
        <f>VLOOKUP(A:A,[1]Sheet1!$1:$1048576,6,0)</f>
        <v>(Standard  DIN 17222)
1400~ 2000 Mpa</v>
      </c>
      <c r="G17" s="11" t="s">
        <v>54</v>
      </c>
      <c r="H17" s="3"/>
      <c r="I17" s="13" t="s">
        <v>65</v>
      </c>
      <c r="J17" s="9" t="s">
        <v>75</v>
      </c>
    </row>
    <row r="18" spans="1:10" x14ac:dyDescent="0.25">
      <c r="A18" s="2">
        <v>7090438</v>
      </c>
      <c r="B18" s="2" t="s">
        <v>5</v>
      </c>
      <c r="C18" s="2" t="s">
        <v>29</v>
      </c>
      <c r="D18" s="4">
        <v>200</v>
      </c>
      <c r="E18" s="4" t="s">
        <v>59</v>
      </c>
      <c r="F18" s="4" t="s">
        <v>63</v>
      </c>
      <c r="G18" s="3" t="s">
        <v>54</v>
      </c>
      <c r="H18" s="3"/>
      <c r="I18" s="13" t="s">
        <v>60</v>
      </c>
      <c r="J18" s="9" t="s">
        <v>78</v>
      </c>
    </row>
    <row r="19" spans="1:10" ht="30" x14ac:dyDescent="0.25">
      <c r="A19" s="2">
        <v>7090439</v>
      </c>
      <c r="B19" s="2" t="s">
        <v>5</v>
      </c>
      <c r="C19" s="2" t="s">
        <v>30</v>
      </c>
      <c r="D19" s="4">
        <v>300</v>
      </c>
      <c r="E19" s="16" t="str">
        <f>VLOOKUP(A:A,[1]Sheet1!$1:$1048576,5,0)</f>
        <v>400-450</v>
      </c>
      <c r="F19" s="17" t="str">
        <f>VLOOKUP(A:A,[1]Sheet1!$1:$1048576,6,0)</f>
        <v>(Standard  DIN 17222)
1400~ 2000 Mpa</v>
      </c>
      <c r="G19" s="11" t="s">
        <v>54</v>
      </c>
      <c r="H19" s="3"/>
      <c r="I19" s="13" t="s">
        <v>65</v>
      </c>
      <c r="J19" s="9" t="s">
        <v>75</v>
      </c>
    </row>
    <row r="20" spans="1:10" x14ac:dyDescent="0.25">
      <c r="A20" s="2">
        <v>7091216</v>
      </c>
      <c r="B20" s="2" t="s">
        <v>5</v>
      </c>
      <c r="C20" s="2" t="s">
        <v>31</v>
      </c>
      <c r="D20" s="4">
        <v>200</v>
      </c>
      <c r="E20" s="4" t="s">
        <v>59</v>
      </c>
      <c r="F20" s="4" t="s">
        <v>63</v>
      </c>
      <c r="G20" s="3" t="s">
        <v>54</v>
      </c>
      <c r="H20" s="3"/>
      <c r="I20" s="13" t="s">
        <v>60</v>
      </c>
      <c r="J20" s="9" t="s">
        <v>80</v>
      </c>
    </row>
    <row r="21" spans="1:10" x14ac:dyDescent="0.25">
      <c r="A21" s="2">
        <v>7140422</v>
      </c>
      <c r="B21" s="2" t="s">
        <v>5</v>
      </c>
      <c r="C21" s="2" t="s">
        <v>32</v>
      </c>
      <c r="D21" s="4">
        <v>300</v>
      </c>
      <c r="E21" s="4" t="s">
        <v>59</v>
      </c>
      <c r="F21" s="4" t="s">
        <v>63</v>
      </c>
      <c r="G21" s="3" t="s">
        <v>54</v>
      </c>
      <c r="H21" s="3"/>
      <c r="I21" s="13" t="s">
        <v>60</v>
      </c>
      <c r="J21" s="9" t="s">
        <v>75</v>
      </c>
    </row>
    <row r="22" spans="1:10" x14ac:dyDescent="0.25">
      <c r="A22" s="2">
        <v>7081156</v>
      </c>
      <c r="B22" s="2" t="s">
        <v>5</v>
      </c>
      <c r="C22" s="2"/>
      <c r="D22" s="4">
        <v>1300</v>
      </c>
      <c r="E22" s="4" t="s">
        <v>59</v>
      </c>
      <c r="F22" s="4" t="s">
        <v>63</v>
      </c>
      <c r="G22" s="3" t="s">
        <v>54</v>
      </c>
      <c r="H22" s="3"/>
      <c r="I22" s="13" t="s">
        <v>60</v>
      </c>
      <c r="J22" s="9" t="s">
        <v>80</v>
      </c>
    </row>
    <row r="23" spans="1:10" x14ac:dyDescent="0.25">
      <c r="A23" s="2">
        <v>7010472</v>
      </c>
      <c r="B23" s="2" t="s">
        <v>5</v>
      </c>
      <c r="C23" s="2" t="s">
        <v>33</v>
      </c>
      <c r="D23" s="4">
        <v>2500</v>
      </c>
      <c r="E23" s="4" t="s">
        <v>59</v>
      </c>
      <c r="F23" s="4" t="s">
        <v>63</v>
      </c>
      <c r="G23" s="3" t="s">
        <v>54</v>
      </c>
      <c r="H23" s="3"/>
      <c r="I23" s="13" t="s">
        <v>60</v>
      </c>
      <c r="J23" s="9" t="s">
        <v>78</v>
      </c>
    </row>
    <row r="24" spans="1:10" x14ac:dyDescent="0.25">
      <c r="A24" s="2">
        <v>7140423</v>
      </c>
      <c r="B24" s="2" t="s">
        <v>5</v>
      </c>
      <c r="C24" s="2" t="s">
        <v>34</v>
      </c>
      <c r="D24" s="4">
        <v>400</v>
      </c>
      <c r="E24" s="4" t="s">
        <v>59</v>
      </c>
      <c r="F24" s="4" t="s">
        <v>63</v>
      </c>
      <c r="G24" s="3" t="s">
        <v>54</v>
      </c>
      <c r="H24" s="3"/>
      <c r="I24" s="13" t="s">
        <v>60</v>
      </c>
      <c r="J24" s="9" t="s">
        <v>75</v>
      </c>
    </row>
    <row r="25" spans="1:10" ht="30" x14ac:dyDescent="0.25">
      <c r="A25" s="2">
        <v>7040287</v>
      </c>
      <c r="B25" s="2" t="s">
        <v>5</v>
      </c>
      <c r="C25" s="2" t="s">
        <v>35</v>
      </c>
      <c r="D25" s="4">
        <v>3000</v>
      </c>
      <c r="E25" s="16" t="str">
        <f>VLOOKUP(A:A,[1]Sheet1!$1:$1048576,5,0)</f>
        <v>(DIN 17222)
Max 190 HV</v>
      </c>
      <c r="F25" s="17" t="str">
        <f>VLOOKUP(A:A,[1]Sheet1!$1:$1048576,6,0)</f>
        <v>(DIN 17222)
Max 640 MPa</v>
      </c>
      <c r="G25" s="11" t="s">
        <v>54</v>
      </c>
      <c r="H25" s="3"/>
      <c r="I25" s="13" t="str">
        <f>VLOOKUP(A:A,[1]Sheet1!$1:$1048576,9,0)</f>
        <v>Elongation  : Min 12%</v>
      </c>
      <c r="J25" s="9" t="s">
        <v>82</v>
      </c>
    </row>
    <row r="26" spans="1:10" x14ac:dyDescent="0.25">
      <c r="A26" s="2">
        <v>7090436</v>
      </c>
      <c r="B26" s="2" t="s">
        <v>5</v>
      </c>
      <c r="C26" s="2" t="s">
        <v>36</v>
      </c>
      <c r="D26" s="4">
        <v>2760</v>
      </c>
      <c r="E26" s="4" t="s">
        <v>59</v>
      </c>
      <c r="F26" s="4" t="s">
        <v>63</v>
      </c>
      <c r="G26" s="3" t="s">
        <v>54</v>
      </c>
      <c r="H26" s="3"/>
      <c r="I26" s="13" t="s">
        <v>60</v>
      </c>
      <c r="J26" s="9" t="s">
        <v>80</v>
      </c>
    </row>
    <row r="27" spans="1:10" ht="30" x14ac:dyDescent="0.25">
      <c r="A27" s="2">
        <v>7090437</v>
      </c>
      <c r="B27" s="2" t="s">
        <v>5</v>
      </c>
      <c r="C27" s="2" t="s">
        <v>37</v>
      </c>
      <c r="D27" s="4">
        <v>200</v>
      </c>
      <c r="E27" s="16" t="str">
        <f>VLOOKUP(A:A,[1]Sheet1!$1:$1048576,5,0)</f>
        <v>(DIN 17222)
Max 190 HV</v>
      </c>
      <c r="F27" s="17" t="str">
        <f>VLOOKUP(A:A,[1]Sheet1!$1:$1048576,6,0)</f>
        <v>(DIN 17222)
Max 640 MPa</v>
      </c>
      <c r="G27" s="11" t="s">
        <v>54</v>
      </c>
      <c r="H27" s="3"/>
      <c r="I27" s="13" t="str">
        <f>VLOOKUP(A:A,[1]Sheet1!$1:$1048576,9,0)</f>
        <v>Elongation  : Min 12%</v>
      </c>
      <c r="J27" s="9" t="s">
        <v>78</v>
      </c>
    </row>
    <row r="28" spans="1:10" ht="30" x14ac:dyDescent="0.25">
      <c r="A28" s="2">
        <v>7091212</v>
      </c>
      <c r="B28" s="2" t="s">
        <v>5</v>
      </c>
      <c r="C28" s="2" t="s">
        <v>38</v>
      </c>
      <c r="D28" s="4">
        <v>600</v>
      </c>
      <c r="E28" s="16" t="str">
        <f>VLOOKUP(A:A,[1]Sheet1!$1:$1048576,5,0)</f>
        <v>(DIN 17222)
Max 190 HV</v>
      </c>
      <c r="F28" s="17" t="str">
        <f>VLOOKUP(A:A,[1]Sheet1!$1:$1048576,6,0)</f>
        <v>(DIN 17222)
Max 640 MPa</v>
      </c>
      <c r="G28" s="11" t="s">
        <v>54</v>
      </c>
      <c r="H28" s="3"/>
      <c r="I28" s="13" t="str">
        <f>VLOOKUP(A:A,[1]Sheet1!$1:$1048576,9,0)</f>
        <v>Elongation  : Min 12%</v>
      </c>
      <c r="J28" s="9" t="s">
        <v>75</v>
      </c>
    </row>
    <row r="29" spans="1:10" x14ac:dyDescent="0.25">
      <c r="A29" s="1"/>
    </row>
  </sheetData>
  <autoFilter ref="A1:J2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pane xSplit="1" topLeftCell="B1" activePane="topRight" state="frozen"/>
      <selection pane="topRight" activeCell="M1" sqref="M1"/>
    </sheetView>
  </sheetViews>
  <sheetFormatPr defaultRowHeight="15" x14ac:dyDescent="0.25"/>
  <cols>
    <col min="1" max="1" width="9" bestFit="1" customWidth="1"/>
    <col min="2" max="2" width="8.28515625" bestFit="1" customWidth="1"/>
    <col min="3" max="3" width="11" bestFit="1" customWidth="1"/>
    <col min="4" max="4" width="26.42578125" bestFit="1" customWidth="1"/>
    <col min="5" max="5" width="15.28515625" bestFit="1" customWidth="1"/>
    <col min="7" max="7" width="22.85546875" bestFit="1" customWidth="1"/>
    <col min="8" max="8" width="10.5703125" bestFit="1" customWidth="1"/>
    <col min="9" max="9" width="22.85546875" bestFit="1" customWidth="1"/>
    <col min="10" max="10" width="16.28515625" bestFit="1" customWidth="1"/>
    <col min="11" max="11" width="30.140625" bestFit="1" customWidth="1"/>
    <col min="12" max="12" width="36.85546875" bestFit="1" customWidth="1"/>
    <col min="13" max="13" width="33.28515625" bestFit="1" customWidth="1"/>
  </cols>
  <sheetData>
    <row r="1" spans="1:13" x14ac:dyDescent="0.25">
      <c r="A1" s="7" t="s">
        <v>0</v>
      </c>
      <c r="B1" s="7" t="s">
        <v>1</v>
      </c>
      <c r="C1" s="7" t="s">
        <v>6</v>
      </c>
      <c r="D1" s="7" t="s">
        <v>39</v>
      </c>
      <c r="E1" s="2" t="s">
        <v>53</v>
      </c>
      <c r="F1" s="19" t="s">
        <v>50</v>
      </c>
      <c r="G1" s="19"/>
      <c r="H1" s="7" t="s">
        <v>48</v>
      </c>
      <c r="I1" s="7" t="s">
        <v>45</v>
      </c>
      <c r="J1" s="7" t="s">
        <v>68</v>
      </c>
      <c r="K1" s="7" t="s">
        <v>69</v>
      </c>
      <c r="L1" s="7" t="s">
        <v>71</v>
      </c>
      <c r="M1" s="8" t="s">
        <v>77</v>
      </c>
    </row>
    <row r="2" spans="1:13" x14ac:dyDescent="0.25">
      <c r="A2" s="2">
        <v>7140404</v>
      </c>
      <c r="B2" s="7" t="s">
        <v>2</v>
      </c>
      <c r="C2" s="7" t="s">
        <v>7</v>
      </c>
      <c r="D2" s="7">
        <v>2000</v>
      </c>
      <c r="E2" s="7" t="s">
        <v>40</v>
      </c>
      <c r="F2" s="6" t="s">
        <v>47</v>
      </c>
      <c r="G2" s="18" t="s">
        <v>51</v>
      </c>
      <c r="H2" s="18" t="s">
        <v>49</v>
      </c>
      <c r="I2" s="18" t="s">
        <v>51</v>
      </c>
      <c r="J2" s="6" t="s">
        <v>67</v>
      </c>
      <c r="K2" s="6" t="s">
        <v>70</v>
      </c>
      <c r="L2" s="6" t="s">
        <v>72</v>
      </c>
      <c r="M2" s="10" t="s">
        <v>73</v>
      </c>
    </row>
    <row r="3" spans="1:13" x14ac:dyDescent="0.25">
      <c r="A3" s="2">
        <v>1017010</v>
      </c>
      <c r="B3" s="7" t="s">
        <v>2</v>
      </c>
      <c r="C3" s="7" t="s">
        <v>8</v>
      </c>
      <c r="D3" s="7">
        <v>304</v>
      </c>
      <c r="E3" s="7" t="s">
        <v>44</v>
      </c>
      <c r="F3" s="6" t="s">
        <v>46</v>
      </c>
      <c r="G3" s="18"/>
      <c r="H3" s="18"/>
      <c r="I3" s="18"/>
      <c r="J3" s="6"/>
      <c r="K3" s="6"/>
      <c r="L3" s="6"/>
      <c r="M3" s="10" t="s">
        <v>74</v>
      </c>
    </row>
    <row r="4" spans="1:13" x14ac:dyDescent="0.25">
      <c r="A4" s="2">
        <v>1017020</v>
      </c>
      <c r="B4" s="7" t="s">
        <v>2</v>
      </c>
      <c r="C4" s="7" t="s">
        <v>9</v>
      </c>
      <c r="D4" s="7">
        <v>1300</v>
      </c>
      <c r="E4" s="7" t="s">
        <v>41</v>
      </c>
      <c r="F4" s="6" t="s">
        <v>47</v>
      </c>
      <c r="G4" s="18"/>
      <c r="H4" s="18"/>
      <c r="I4" s="18"/>
      <c r="J4" s="6">
        <v>-0.1</v>
      </c>
      <c r="K4" s="6" t="s">
        <v>70</v>
      </c>
      <c r="L4" s="6">
        <v>0.95</v>
      </c>
      <c r="M4" s="10" t="s">
        <v>75</v>
      </c>
    </row>
    <row r="5" spans="1:13" x14ac:dyDescent="0.25">
      <c r="A5" s="2">
        <v>1121300</v>
      </c>
      <c r="B5" s="7" t="s">
        <v>2</v>
      </c>
      <c r="C5" s="7" t="s">
        <v>10</v>
      </c>
      <c r="D5" s="7">
        <v>5500</v>
      </c>
      <c r="E5" s="7" t="s">
        <v>40</v>
      </c>
      <c r="F5" s="6" t="s">
        <v>47</v>
      </c>
      <c r="G5" s="18"/>
      <c r="H5" s="18"/>
      <c r="I5" s="18"/>
      <c r="J5" s="6" t="s">
        <v>67</v>
      </c>
      <c r="K5" s="6" t="s">
        <v>70</v>
      </c>
      <c r="L5" s="6" t="s">
        <v>72</v>
      </c>
      <c r="M5" s="10" t="s">
        <v>76</v>
      </c>
    </row>
    <row r="6" spans="1:13" x14ac:dyDescent="0.25">
      <c r="A6" s="2">
        <v>1121290</v>
      </c>
      <c r="B6" s="7" t="s">
        <v>2</v>
      </c>
      <c r="C6" s="7" t="s">
        <v>11</v>
      </c>
      <c r="D6" s="7">
        <v>4000</v>
      </c>
      <c r="E6" s="7" t="s">
        <v>40</v>
      </c>
      <c r="F6" s="6" t="s">
        <v>47</v>
      </c>
      <c r="G6" s="18"/>
      <c r="H6" s="18"/>
      <c r="I6" s="18"/>
      <c r="J6" s="6" t="s">
        <v>67</v>
      </c>
      <c r="K6" s="6" t="s">
        <v>70</v>
      </c>
      <c r="L6" s="6" t="s">
        <v>72</v>
      </c>
      <c r="M6" s="10" t="s">
        <v>76</v>
      </c>
    </row>
    <row r="7" spans="1:13" x14ac:dyDescent="0.25">
      <c r="A7" s="2">
        <v>1121360</v>
      </c>
      <c r="B7" s="7" t="s">
        <v>2</v>
      </c>
      <c r="C7" s="7" t="s">
        <v>12</v>
      </c>
      <c r="D7" s="7">
        <v>2500</v>
      </c>
      <c r="E7" s="7" t="s">
        <v>40</v>
      </c>
      <c r="F7" s="6" t="s">
        <v>47</v>
      </c>
      <c r="G7" s="18"/>
      <c r="H7" s="18"/>
      <c r="I7" s="18"/>
      <c r="J7" s="6" t="s">
        <v>67</v>
      </c>
      <c r="K7" s="6" t="s">
        <v>70</v>
      </c>
      <c r="L7" s="6" t="s">
        <v>72</v>
      </c>
      <c r="M7" s="10" t="s">
        <v>76</v>
      </c>
    </row>
    <row r="8" spans="1:13" x14ac:dyDescent="0.25">
      <c r="A8" s="2">
        <v>1121371</v>
      </c>
      <c r="B8" s="7" t="s">
        <v>2</v>
      </c>
      <c r="C8" s="7" t="s">
        <v>43</v>
      </c>
      <c r="D8" s="7">
        <v>1500</v>
      </c>
      <c r="E8" s="7" t="s">
        <v>40</v>
      </c>
      <c r="F8" s="6" t="s">
        <v>47</v>
      </c>
      <c r="G8" s="18"/>
      <c r="H8" s="18"/>
      <c r="I8" s="18"/>
      <c r="J8" s="6">
        <v>-0.2</v>
      </c>
      <c r="K8" s="6" t="s">
        <v>70</v>
      </c>
      <c r="L8" s="6" t="s">
        <v>72</v>
      </c>
      <c r="M8" s="10" t="s">
        <v>76</v>
      </c>
    </row>
    <row r="9" spans="1:13" x14ac:dyDescent="0.25">
      <c r="A9" s="2">
        <v>7140226</v>
      </c>
      <c r="B9" s="7" t="s">
        <v>2</v>
      </c>
      <c r="C9" s="7" t="s">
        <v>13</v>
      </c>
      <c r="D9" s="7">
        <v>5028</v>
      </c>
      <c r="E9" s="7" t="s">
        <v>44</v>
      </c>
      <c r="F9" s="6" t="s">
        <v>46</v>
      </c>
      <c r="G9" s="18"/>
      <c r="H9" s="18"/>
      <c r="I9" s="18"/>
      <c r="J9" s="6" t="s">
        <v>67</v>
      </c>
      <c r="K9" s="6" t="s">
        <v>70</v>
      </c>
      <c r="L9" s="6" t="s">
        <v>72</v>
      </c>
      <c r="M9" s="10" t="s">
        <v>76</v>
      </c>
    </row>
  </sheetData>
  <autoFilter ref="A1:L1">
    <filterColumn colId="5" showButton="0"/>
  </autoFilter>
  <mergeCells count="4">
    <mergeCell ref="G2:G9"/>
    <mergeCell ref="H2:H9"/>
    <mergeCell ref="I2:I9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Steel</vt:lpstr>
      <vt:lpstr>C52100</vt:lpstr>
    </vt:vector>
  </TitlesOfParts>
  <Company>emco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Saeed Monazami</dc:creator>
  <cp:lastModifiedBy>Saeed Monazami</cp:lastModifiedBy>
  <dcterms:created xsi:type="dcterms:W3CDTF">2021-05-16T09:33:36Z</dcterms:created>
  <dcterms:modified xsi:type="dcterms:W3CDTF">2021-07-15T07:02:58Z</dcterms:modified>
</cp:coreProperties>
</file>