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c-srv\Hitachi\2021\199-2021\R14 - All Offers 198+199+All Ventiation Fans\"/>
    </mc:Choice>
  </mc:AlternateContent>
  <xr:revisionPtr revIDLastSave="0" documentId="13_ncr:1_{F6457C37-7B77-4FED-845C-3BAA733A98AD}" xr6:coauthVersionLast="36" xr6:coauthVersionMax="36" xr10:uidLastSave="{00000000-0000-0000-0000-000000000000}"/>
  <bookViews>
    <workbookView xWindow="0" yWindow="0" windowWidth="23040" windowHeight="8196" xr2:uid="{14978142-B816-4B0A-BF45-8D1D72BF8F50}"/>
  </bookViews>
  <sheets>
    <sheet name="COMMERCIAL OFFER" sheetId="1" r:id="rId1"/>
  </sheets>
  <definedNames>
    <definedName name="_xlnm.Print_Area" localSheetId="0">'COMMERCIAL OFFER'!$A$1:$P$30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L24" i="1"/>
  <c r="M24" i="1"/>
  <c r="N24" i="1"/>
  <c r="O24" i="1"/>
  <c r="J24" i="1"/>
  <c r="N23" i="1"/>
  <c r="K23" i="1"/>
  <c r="M22" i="1"/>
  <c r="M21" i="1"/>
  <c r="K22" i="1"/>
  <c r="K21" i="1"/>
  <c r="L20" i="1"/>
  <c r="J20" i="1"/>
  <c r="O18" i="1"/>
  <c r="N17" i="1"/>
  <c r="K18" i="1"/>
  <c r="K17" i="1"/>
  <c r="M16" i="1"/>
  <c r="M15" i="1"/>
  <c r="K16" i="1"/>
  <c r="K15" i="1"/>
  <c r="M13" i="1"/>
  <c r="M12" i="1"/>
  <c r="K13" i="1"/>
  <c r="K12" i="1"/>
  <c r="L11" i="1"/>
  <c r="J11" i="1"/>
  <c r="I21" i="1" l="1"/>
  <c r="I22" i="1"/>
  <c r="I23" i="1"/>
  <c r="I20" i="1"/>
  <c r="I16" i="1"/>
  <c r="I17" i="1"/>
  <c r="I18" i="1"/>
  <c r="I15" i="1"/>
  <c r="I12" i="1"/>
  <c r="I13" i="1"/>
  <c r="I11" i="1"/>
  <c r="C23" i="1"/>
  <c r="C22" i="1"/>
  <c r="C21" i="1"/>
  <c r="C20" i="1"/>
  <c r="C18" i="1"/>
  <c r="C17" i="1"/>
  <c r="C16" i="1"/>
  <c r="C15" i="1"/>
</calcChain>
</file>

<file path=xl/sharedStrings.xml><?xml version="1.0" encoding="utf-8"?>
<sst xmlns="http://schemas.openxmlformats.org/spreadsheetml/2006/main" count="22" uniqueCount="14">
  <si>
    <t>SN</t>
  </si>
  <si>
    <t xml:space="preserve">DESCRIPTION </t>
  </si>
  <si>
    <t>CAPACITY</t>
  </si>
  <si>
    <t>QTY</t>
  </si>
  <si>
    <t>Wall Split Units</t>
  </si>
  <si>
    <t>Buildings</t>
  </si>
  <si>
    <t>Main Kitchen</t>
  </si>
  <si>
    <t>Ducted Split Units
with Duct Work</t>
  </si>
  <si>
    <t>Mess Halls</t>
  </si>
  <si>
    <t>Cassette Units</t>
  </si>
  <si>
    <t>Copper Pipe Estimation</t>
  </si>
  <si>
    <t>Copper pipe Estimation
(m/unit)</t>
  </si>
  <si>
    <t>Copper Pipe
(m)</t>
  </si>
  <si>
    <t>Total Copper pipe Estimation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</si>
</sst>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0\ &quot;mm&quot;"/>
    <numFmt numFmtId="168" formatCode="#,##0.0\ &quot;m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1">
    <xf numFmtId="0" fontId="0" fillId="0" borderId="0" xfId="0"/>
    <xf numFmtId="0" fontId="1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2" borderId="26" xfId="0" applyNumberFormat="1" applyFont="1" applyFill="1" applyBorder="1" applyAlignment="1">
      <alignment horizontal="center" vertical="center"/>
    </xf>
    <xf numFmtId="166" fontId="3" fillId="2" borderId="27" xfId="0" applyNumberFormat="1" applyFont="1" applyFill="1" applyBorder="1" applyAlignment="1">
      <alignment horizontal="center" vertical="center"/>
    </xf>
    <xf numFmtId="166" fontId="3" fillId="2" borderId="28" xfId="0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B00C119B-6593-4B88-A63F-71135CDC6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B17D-68E3-4CC1-9AE1-A9F60AFCA80D}">
  <sheetPr>
    <pageSetUpPr fitToPage="1"/>
  </sheetPr>
  <dimension ref="A6:O34"/>
  <sheetViews>
    <sheetView tabSelected="1" view="pageBreakPreview" topLeftCell="A11" zoomScale="85" zoomScaleNormal="100" zoomScaleSheetLayoutView="85" workbookViewId="0">
      <selection activeCell="J19" sqref="J19"/>
    </sheetView>
  </sheetViews>
  <sheetFormatPr defaultRowHeight="14.4" x14ac:dyDescent="0.3"/>
  <cols>
    <col min="1" max="1" width="2.6640625" customWidth="1"/>
    <col min="2" max="2" width="8.88671875" style="1"/>
    <col min="3" max="3" width="9.6640625" style="1" customWidth="1"/>
    <col min="4" max="4" width="17.88671875" style="1" customWidth="1"/>
    <col min="5" max="5" width="14.88671875" style="1" customWidth="1"/>
    <col min="6" max="6" width="12.6640625" style="1" customWidth="1"/>
    <col min="7" max="7" width="8.88671875" style="1"/>
    <col min="8" max="8" width="26" style="1" bestFit="1" customWidth="1"/>
    <col min="9" max="9" width="25.77734375" customWidth="1"/>
    <col min="10" max="10" width="12.109375" bestFit="1" customWidth="1"/>
    <col min="11" max="11" width="13.44140625" bestFit="1" customWidth="1"/>
    <col min="12" max="13" width="12.109375" bestFit="1" customWidth="1"/>
    <col min="14" max="15" width="10.88671875" bestFit="1" customWidth="1"/>
  </cols>
  <sheetData>
    <row r="6" spans="1:15" ht="17.399999999999999" x14ac:dyDescent="0.3">
      <c r="A6" s="2" t="s">
        <v>10</v>
      </c>
      <c r="B6" s="2"/>
      <c r="C6" s="2"/>
      <c r="D6" s="2"/>
      <c r="E6" s="2"/>
      <c r="F6" s="2"/>
      <c r="G6" s="2"/>
      <c r="H6" s="2"/>
    </row>
    <row r="7" spans="1:15" x14ac:dyDescent="0.3">
      <c r="E7" s="3"/>
      <c r="F7" s="3"/>
      <c r="G7" s="3"/>
    </row>
    <row r="8" spans="1:15" ht="15" thickBot="1" x14ac:dyDescent="0.35"/>
    <row r="9" spans="1:15" ht="30" customHeight="1" thickBot="1" x14ac:dyDescent="0.35">
      <c r="C9" s="5" t="s">
        <v>0</v>
      </c>
      <c r="D9" s="6" t="s">
        <v>1</v>
      </c>
      <c r="E9" s="6"/>
      <c r="F9" s="7" t="s">
        <v>2</v>
      </c>
      <c r="G9" s="7" t="s">
        <v>3</v>
      </c>
      <c r="H9" s="8" t="s">
        <v>11</v>
      </c>
      <c r="I9" s="37" t="s">
        <v>13</v>
      </c>
      <c r="J9" s="38" t="s">
        <v>12</v>
      </c>
      <c r="K9" s="39"/>
      <c r="L9" s="39"/>
      <c r="M9" s="39"/>
      <c r="N9" s="39"/>
      <c r="O9" s="40"/>
    </row>
    <row r="10" spans="1:15" ht="25.05" customHeight="1" thickBot="1" x14ac:dyDescent="0.35">
      <c r="C10" s="10" t="s">
        <v>5</v>
      </c>
      <c r="D10" s="11"/>
      <c r="E10" s="11"/>
      <c r="F10" s="11"/>
      <c r="G10" s="11"/>
      <c r="H10" s="11"/>
      <c r="I10" s="11"/>
      <c r="J10" s="57">
        <v>6.35</v>
      </c>
      <c r="K10" s="58">
        <v>9.5299999999999994</v>
      </c>
      <c r="L10" s="58">
        <v>12.7</v>
      </c>
      <c r="M10" s="58">
        <v>15.88</v>
      </c>
      <c r="N10" s="58">
        <v>19.05</v>
      </c>
      <c r="O10" s="59">
        <v>22.22</v>
      </c>
    </row>
    <row r="11" spans="1:15" ht="30" customHeight="1" x14ac:dyDescent="0.3">
      <c r="C11" s="29">
        <v>1</v>
      </c>
      <c r="D11" s="30" t="s">
        <v>4</v>
      </c>
      <c r="E11" s="30"/>
      <c r="F11" s="31">
        <v>1.6267806267806268</v>
      </c>
      <c r="G11" s="32">
        <v>1272</v>
      </c>
      <c r="H11" s="32">
        <v>7</v>
      </c>
      <c r="I11" s="41">
        <f>H11*G11</f>
        <v>8904</v>
      </c>
      <c r="J11" s="48">
        <f>I11</f>
        <v>8904</v>
      </c>
      <c r="K11" s="49"/>
      <c r="L11" s="49">
        <f>I11</f>
        <v>8904</v>
      </c>
      <c r="M11" s="49"/>
      <c r="N11" s="49"/>
      <c r="O11" s="50"/>
    </row>
    <row r="12" spans="1:15" ht="30" customHeight="1" x14ac:dyDescent="0.3">
      <c r="C12" s="16">
        <v>2</v>
      </c>
      <c r="D12" s="17" t="s">
        <v>4</v>
      </c>
      <c r="E12" s="17"/>
      <c r="F12" s="18">
        <v>2</v>
      </c>
      <c r="G12" s="19">
        <v>990</v>
      </c>
      <c r="H12" s="19">
        <v>7</v>
      </c>
      <c r="I12" s="42">
        <f t="shared" ref="I12:I13" si="0">H12*G12</f>
        <v>6930</v>
      </c>
      <c r="J12" s="51"/>
      <c r="K12" s="52">
        <f>I12</f>
        <v>6930</v>
      </c>
      <c r="L12" s="52"/>
      <c r="M12" s="52">
        <f>I12</f>
        <v>6930</v>
      </c>
      <c r="N12" s="52"/>
      <c r="O12" s="53"/>
    </row>
    <row r="13" spans="1:15" ht="30" customHeight="1" thickBot="1" x14ac:dyDescent="0.35">
      <c r="C13" s="20">
        <v>3</v>
      </c>
      <c r="D13" s="21" t="s">
        <v>4</v>
      </c>
      <c r="E13" s="21"/>
      <c r="F13" s="22">
        <v>2.4629629629629628</v>
      </c>
      <c r="G13" s="23">
        <v>31</v>
      </c>
      <c r="H13" s="23">
        <v>7</v>
      </c>
      <c r="I13" s="43">
        <f t="shared" si="0"/>
        <v>217</v>
      </c>
      <c r="J13" s="51"/>
      <c r="K13" s="52">
        <f>I13</f>
        <v>217</v>
      </c>
      <c r="L13" s="52"/>
      <c r="M13" s="52">
        <f>I13</f>
        <v>217</v>
      </c>
      <c r="N13" s="52"/>
      <c r="O13" s="53"/>
    </row>
    <row r="14" spans="1:15" ht="25.05" customHeight="1" thickBot="1" x14ac:dyDescent="0.35">
      <c r="C14" s="10" t="s">
        <v>6</v>
      </c>
      <c r="D14" s="11"/>
      <c r="E14" s="11"/>
      <c r="F14" s="11"/>
      <c r="G14" s="11"/>
      <c r="H14" s="11"/>
      <c r="I14" s="11"/>
      <c r="J14" s="51"/>
      <c r="K14" s="52"/>
      <c r="L14" s="52"/>
      <c r="M14" s="52"/>
      <c r="N14" s="52"/>
      <c r="O14" s="53"/>
    </row>
    <row r="15" spans="1:15" ht="30" customHeight="1" x14ac:dyDescent="0.3">
      <c r="C15" s="29">
        <f>ROW()-13</f>
        <v>2</v>
      </c>
      <c r="D15" s="30" t="s">
        <v>4</v>
      </c>
      <c r="E15" s="30"/>
      <c r="F15" s="31">
        <v>2</v>
      </c>
      <c r="G15" s="32">
        <v>4</v>
      </c>
      <c r="H15" s="19">
        <v>20</v>
      </c>
      <c r="I15" s="42">
        <f>H15*G15</f>
        <v>80</v>
      </c>
      <c r="J15" s="51"/>
      <c r="K15" s="52">
        <f>I15</f>
        <v>80</v>
      </c>
      <c r="L15" s="52"/>
      <c r="M15" s="52">
        <f>I15</f>
        <v>80</v>
      </c>
      <c r="N15" s="52"/>
      <c r="O15" s="53"/>
    </row>
    <row r="16" spans="1:15" ht="30" customHeight="1" x14ac:dyDescent="0.3">
      <c r="C16" s="16">
        <f t="shared" ref="C16:C18" si="1">ROW()-13</f>
        <v>3</v>
      </c>
      <c r="D16" s="17" t="s">
        <v>4</v>
      </c>
      <c r="E16" s="17"/>
      <c r="F16" s="18">
        <v>2.4629629629629628</v>
      </c>
      <c r="G16" s="19">
        <v>24</v>
      </c>
      <c r="H16" s="19">
        <v>20</v>
      </c>
      <c r="I16" s="42">
        <f t="shared" ref="I16:I18" si="2">H16*G16</f>
        <v>480</v>
      </c>
      <c r="J16" s="51"/>
      <c r="K16" s="52">
        <f>I16</f>
        <v>480</v>
      </c>
      <c r="L16" s="52"/>
      <c r="M16" s="52">
        <f>I16</f>
        <v>480</v>
      </c>
      <c r="N16" s="52"/>
      <c r="O16" s="53"/>
    </row>
    <row r="17" spans="2:15" ht="30" customHeight="1" x14ac:dyDescent="0.3">
      <c r="C17" s="16">
        <f t="shared" si="1"/>
        <v>4</v>
      </c>
      <c r="D17" s="24" t="s">
        <v>7</v>
      </c>
      <c r="E17" s="24"/>
      <c r="F17" s="18">
        <v>4.3</v>
      </c>
      <c r="G17" s="19">
        <v>3</v>
      </c>
      <c r="H17" s="19">
        <v>20</v>
      </c>
      <c r="I17" s="42">
        <f t="shared" si="2"/>
        <v>60</v>
      </c>
      <c r="J17" s="51"/>
      <c r="K17" s="52">
        <f>I17</f>
        <v>60</v>
      </c>
      <c r="L17" s="52"/>
      <c r="M17" s="52"/>
      <c r="N17" s="52">
        <f>I17</f>
        <v>60</v>
      </c>
      <c r="O17" s="53"/>
    </row>
    <row r="18" spans="2:15" ht="30" customHeight="1" thickBot="1" x14ac:dyDescent="0.35">
      <c r="C18" s="33">
        <f t="shared" si="1"/>
        <v>5</v>
      </c>
      <c r="D18" s="34" t="s">
        <v>7</v>
      </c>
      <c r="E18" s="34"/>
      <c r="F18" s="35">
        <v>5</v>
      </c>
      <c r="G18" s="36">
        <v>5</v>
      </c>
      <c r="H18" s="36">
        <v>20</v>
      </c>
      <c r="I18" s="44">
        <f t="shared" si="2"/>
        <v>100</v>
      </c>
      <c r="J18" s="51"/>
      <c r="K18" s="52">
        <f>I18</f>
        <v>100</v>
      </c>
      <c r="L18" s="52"/>
      <c r="M18" s="52"/>
      <c r="N18" s="52"/>
      <c r="O18" s="53">
        <f>I18</f>
        <v>100</v>
      </c>
    </row>
    <row r="19" spans="2:15" ht="30" customHeight="1" thickBot="1" x14ac:dyDescent="0.35">
      <c r="B19"/>
      <c r="C19" s="10" t="s">
        <v>8</v>
      </c>
      <c r="D19" s="11"/>
      <c r="E19" s="11"/>
      <c r="F19" s="11"/>
      <c r="G19" s="11"/>
      <c r="H19" s="11"/>
      <c r="I19" s="11"/>
      <c r="J19" s="51"/>
      <c r="K19" s="52"/>
      <c r="L19" s="52"/>
      <c r="M19" s="52"/>
      <c r="N19" s="52"/>
      <c r="O19" s="53"/>
    </row>
    <row r="20" spans="2:15" ht="30" customHeight="1" x14ac:dyDescent="0.3">
      <c r="B20"/>
      <c r="C20" s="12">
        <f>ROW()-14</f>
        <v>6</v>
      </c>
      <c r="D20" s="13" t="s">
        <v>4</v>
      </c>
      <c r="E20" s="13"/>
      <c r="F20" s="14">
        <v>1.6267806267806268</v>
      </c>
      <c r="G20" s="15">
        <v>5</v>
      </c>
      <c r="H20" s="15">
        <v>20</v>
      </c>
      <c r="I20" s="45">
        <f>H20*G20</f>
        <v>100</v>
      </c>
      <c r="J20" s="51">
        <f>I20</f>
        <v>100</v>
      </c>
      <c r="K20" s="52"/>
      <c r="L20" s="52">
        <f>I20</f>
        <v>100</v>
      </c>
      <c r="M20" s="52"/>
      <c r="N20" s="52"/>
      <c r="O20" s="53"/>
    </row>
    <row r="21" spans="2:15" ht="30" customHeight="1" x14ac:dyDescent="0.3">
      <c r="B21"/>
      <c r="C21" s="16">
        <f t="shared" ref="C21:C23" si="3">ROW()-14</f>
        <v>7</v>
      </c>
      <c r="D21" s="17" t="s">
        <v>4</v>
      </c>
      <c r="E21" s="17"/>
      <c r="F21" s="18">
        <v>2</v>
      </c>
      <c r="G21" s="19">
        <v>17</v>
      </c>
      <c r="H21" s="19">
        <v>20</v>
      </c>
      <c r="I21" s="46">
        <f t="shared" ref="I21:I23" si="4">H21*G21</f>
        <v>340</v>
      </c>
      <c r="J21" s="51"/>
      <c r="K21" s="52">
        <f>I21</f>
        <v>340</v>
      </c>
      <c r="L21" s="52"/>
      <c r="M21" s="52">
        <f>I21</f>
        <v>340</v>
      </c>
      <c r="N21" s="52"/>
      <c r="O21" s="53"/>
    </row>
    <row r="22" spans="2:15" ht="30" customHeight="1" x14ac:dyDescent="0.3">
      <c r="B22"/>
      <c r="C22" s="16">
        <f t="shared" si="3"/>
        <v>8</v>
      </c>
      <c r="D22" s="17" t="s">
        <v>4</v>
      </c>
      <c r="E22" s="17"/>
      <c r="F22" s="18">
        <v>2.4629629629629628</v>
      </c>
      <c r="G22" s="19">
        <v>54</v>
      </c>
      <c r="H22" s="19">
        <v>20</v>
      </c>
      <c r="I22" s="46">
        <f t="shared" si="4"/>
        <v>1080</v>
      </c>
      <c r="J22" s="51"/>
      <c r="K22" s="52">
        <f>I22</f>
        <v>1080</v>
      </c>
      <c r="L22" s="52"/>
      <c r="M22" s="52">
        <f>I22</f>
        <v>1080</v>
      </c>
      <c r="N22" s="52"/>
      <c r="O22" s="53"/>
    </row>
    <row r="23" spans="2:15" ht="30" customHeight="1" thickBot="1" x14ac:dyDescent="0.35">
      <c r="B23"/>
      <c r="C23" s="20">
        <f t="shared" si="3"/>
        <v>9</v>
      </c>
      <c r="D23" s="25" t="s">
        <v>9</v>
      </c>
      <c r="E23" s="25"/>
      <c r="F23" s="22">
        <v>3.6</v>
      </c>
      <c r="G23" s="23">
        <v>44</v>
      </c>
      <c r="H23" s="23">
        <v>20</v>
      </c>
      <c r="I23" s="47">
        <f t="shared" si="4"/>
        <v>880</v>
      </c>
      <c r="J23" s="54"/>
      <c r="K23" s="55">
        <f>I23</f>
        <v>880</v>
      </c>
      <c r="L23" s="55"/>
      <c r="M23" s="55"/>
      <c r="N23" s="55">
        <f>I23</f>
        <v>880</v>
      </c>
      <c r="O23" s="56"/>
    </row>
    <row r="24" spans="2:15" s="9" customFormat="1" ht="30" customHeight="1" x14ac:dyDescent="0.3">
      <c r="B24" s="26"/>
      <c r="C24" s="26"/>
      <c r="D24" s="26"/>
      <c r="E24" s="26"/>
      <c r="F24" s="26"/>
      <c r="G24" s="26"/>
      <c r="H24" s="26"/>
      <c r="J24" s="60">
        <f>SUM(J11:J23)</f>
        <v>9004</v>
      </c>
      <c r="K24" s="60">
        <f t="shared" ref="K24:O24" si="5">SUM(K11:K23)</f>
        <v>10167</v>
      </c>
      <c r="L24" s="60">
        <f t="shared" si="5"/>
        <v>9004</v>
      </c>
      <c r="M24" s="60">
        <f t="shared" si="5"/>
        <v>9127</v>
      </c>
      <c r="N24" s="60">
        <f t="shared" si="5"/>
        <v>940</v>
      </c>
      <c r="O24" s="60">
        <f t="shared" si="5"/>
        <v>100</v>
      </c>
    </row>
    <row r="32" spans="2:15" ht="15.6" x14ac:dyDescent="0.3">
      <c r="B32" s="4"/>
    </row>
    <row r="33" spans="2:2" ht="15.6" x14ac:dyDescent="0.3">
      <c r="B33" s="27"/>
    </row>
    <row r="34" spans="2:2" ht="15" x14ac:dyDescent="0.3">
      <c r="B34" s="28"/>
    </row>
  </sheetData>
  <mergeCells count="17">
    <mergeCell ref="J9:O9"/>
    <mergeCell ref="D23:E23"/>
    <mergeCell ref="C10:I10"/>
    <mergeCell ref="C14:I14"/>
    <mergeCell ref="C19:I19"/>
    <mergeCell ref="D20:E20"/>
    <mergeCell ref="D21:E21"/>
    <mergeCell ref="D22:E22"/>
    <mergeCell ref="D18:E18"/>
    <mergeCell ref="D12:E12"/>
    <mergeCell ref="D13:E13"/>
    <mergeCell ref="D15:E15"/>
    <mergeCell ref="D16:E16"/>
    <mergeCell ref="D17:E17"/>
    <mergeCell ref="A6:H6"/>
    <mergeCell ref="D9:E9"/>
    <mergeCell ref="D11:E11"/>
  </mergeCells>
  <printOptions horizontalCentered="1"/>
  <pageMargins left="0.7" right="0.7" top="0.75" bottom="0.75" header="0.3" footer="0.3"/>
  <pageSetup scale="43" fitToHeight="0" orientation="portrait" r:id="rId1"/>
  <colBreaks count="1" manualBreakCount="1">
    <brk id="2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OFFER</vt:lpstr>
      <vt:lpstr>'COMMERCIAL OFFER'!Print_Area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Alsous</dc:creator>
  <cp:lastModifiedBy>Hanna Alsous</cp:lastModifiedBy>
  <dcterms:created xsi:type="dcterms:W3CDTF">2021-09-06T09:07:43Z</dcterms:created>
  <dcterms:modified xsi:type="dcterms:W3CDTF">2021-09-06T09:29:41Z</dcterms:modified>
</cp:coreProperties>
</file>