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SULTECSERVER\Share_Folder\InsultecPrivate\2. Estimation\E3400 - E3499\E3471 GE, Israel, Orot Rabin\2. Estimate\"/>
    </mc:Choice>
  </mc:AlternateContent>
  <xr:revisionPtr revIDLastSave="0" documentId="13_ncr:1_{C598C395-CCB6-4C4D-86F0-2D02BEC7804A}" xr6:coauthVersionLast="47" xr6:coauthVersionMax="47" xr10:uidLastSave="{00000000-0000-0000-0000-000000000000}"/>
  <bookViews>
    <workbookView xWindow="28680" yWindow="-120" windowWidth="29040" windowHeight="15840" xr2:uid="{6D1E2C09-DE1E-4067-9345-9F81C4D869C7}"/>
  </bookViews>
  <sheets>
    <sheet name="Sheet1" sheetId="1" r:id="rId1"/>
  </sheets>
  <externalReferences>
    <externalReference r:id="rId2"/>
    <externalReference r:id="rId3"/>
  </externalReferences>
  <definedNames>
    <definedName name="E3346_TABLE">'[1]Bill of Quantities'!$R$1:$AQ$5</definedName>
    <definedName name="_xlnm.Print_Area" localSheetId="0">Sheet1!$A$1:$G$6</definedName>
    <definedName name="SAMAWA_BOM">'[2]Tank BOQ'!$L$1:$W$6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5" i="1" l="1"/>
  <c r="F4" i="1"/>
  <c r="A5" i="1" l="1"/>
  <c r="A6" i="1" s="1"/>
</calcChain>
</file>

<file path=xl/sharedStrings.xml><?xml version="1.0" encoding="utf-8"?>
<sst xmlns="http://schemas.openxmlformats.org/spreadsheetml/2006/main" count="16" uniqueCount="12">
  <si>
    <t>Description</t>
  </si>
  <si>
    <t>Item Number</t>
  </si>
  <si>
    <t>THK (mm)</t>
  </si>
  <si>
    <t>UoM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</si>
  <si>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</si>
  <si>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Material Quantity List</t>
  </si>
  <si>
    <t>Piping</t>
  </si>
  <si>
    <t>Unit 1 Quantity</t>
  </si>
  <si>
    <t>Unit 2 Quantity</t>
  </si>
  <si>
    <t>Total Quantity</t>
  </si>
  <si>
    <t>Flat Aluminium Sheet B-209, Alclad 3004, cladded on the outer side with Alloy 7072, Temper H24, Stucco embossed</t>
  </si>
  <si>
    <t>E3471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</si>
</sst>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3" fillId="0" borderId="9" xfId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Normal" xfId="0" builtinId="0"/>
    <cellStyle name="Normal 26" xfId="1" xr:uid="{2BFC080B-1021-40CF-B6D6-827DA8F43ADF}"/>
    <cellStyle name="Normal 6" xfId="2" xr:uid="{73DFEE7C-8C5C-4DD0-AB95-9D7BD8ADC5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3300%20-%20E3399/E3346%20Ormat%20Bolivia/2.%20Estimate/ATTACHMENT%20AA%20-%20Hugh%20Revision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3200%20-%20E3299/E3293%20ENKA%20Samawa/2.%20Estimate/Estimate%203%20Oct%202019/Submis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of Materials"/>
      <sheetName val="ORMAT - Scope"/>
      <sheetName val="Bill of Quantities"/>
      <sheetName val="Specification Summary"/>
    </sheetNames>
    <sheetDataSet>
      <sheetData sheetId="0"/>
      <sheetData sheetId="1"/>
      <sheetData sheetId="2">
        <row r="1">
          <cell r="R1">
            <v>1</v>
          </cell>
          <cell r="S1">
            <v>2</v>
          </cell>
          <cell r="T1">
            <v>3</v>
          </cell>
          <cell r="U1">
            <v>4</v>
          </cell>
          <cell r="V1">
            <v>5</v>
          </cell>
          <cell r="W1">
            <v>6</v>
          </cell>
          <cell r="X1">
            <v>7</v>
          </cell>
          <cell r="Y1">
            <v>8</v>
          </cell>
          <cell r="Z1">
            <v>9</v>
          </cell>
          <cell r="AA1">
            <v>10</v>
          </cell>
          <cell r="AB1">
            <v>11</v>
          </cell>
          <cell r="AC1">
            <v>12</v>
          </cell>
          <cell r="AD1">
            <v>13</v>
          </cell>
          <cell r="AE1">
            <v>14</v>
          </cell>
          <cell r="AF1">
            <v>15</v>
          </cell>
          <cell r="AG1">
            <v>16</v>
          </cell>
          <cell r="AH1">
            <v>17</v>
          </cell>
          <cell r="AI1">
            <v>18</v>
          </cell>
          <cell r="AJ1">
            <v>19</v>
          </cell>
          <cell r="AK1">
            <v>20</v>
          </cell>
          <cell r="AL1">
            <v>21</v>
          </cell>
          <cell r="AM1">
            <v>22</v>
          </cell>
          <cell r="AN1">
            <v>23</v>
          </cell>
          <cell r="AO1">
            <v>24</v>
          </cell>
          <cell r="AP1">
            <v>25</v>
          </cell>
          <cell r="AQ1">
            <v>26</v>
          </cell>
        </row>
        <row r="2">
          <cell r="R2" t="str">
            <v>1" X 50mm MW Pipe Section 105Kg/m3</v>
          </cell>
          <cell r="S2" t="str">
            <v>1.25" X 50mm MW Pipe Section 105Kg/m3</v>
          </cell>
          <cell r="T2" t="str">
            <v>2" X 50mm MW Pipe Section 105Kg/m3</v>
          </cell>
          <cell r="U2" t="str">
            <v>3" X 50mm MW Pipe Section 105Kg/m3</v>
          </cell>
          <cell r="V2" t="str">
            <v>4" X 50mm MW Pipe Section 105Kg/m3</v>
          </cell>
          <cell r="W2" t="str">
            <v>6" X 50mm MW Pipe Section 105Kg/m3</v>
          </cell>
          <cell r="X2" t="str">
            <v>8" X 50mm MW Pipe Section 105Kg/m3</v>
          </cell>
          <cell r="Y2" t="str">
            <v>10" X 50mm MW Pipe Section 105Kg/m3</v>
          </cell>
          <cell r="Z2" t="str">
            <v>12" X 50mm MW Pipe Section 105Kg/m3</v>
          </cell>
          <cell r="AA2" t="str">
            <v>14" X 50mm MW Pipe Section 105Kg/m3</v>
          </cell>
          <cell r="AB2" t="str">
            <v>20" X 50mm MW Pipe Section 105Kg/m3</v>
          </cell>
          <cell r="AC2" t="str">
            <v>30" X 50mm MW Pipe Section 105Kg/m3</v>
          </cell>
          <cell r="AD2" t="str">
            <v>50mm thick MW Blanket with GI Mesh on one side 80Kg/m3 (VALVES)</v>
          </cell>
          <cell r="AE2" t="str">
            <v>50mm thick MW Blanket with GI Mesh on one side 80Kg/m3 (Pipe Above 30 inches)</v>
          </cell>
          <cell r="AF2" t="str">
            <v>50mm thick MW Blanket with GI Mesh on one side 80Kg/m3 (Equipment)</v>
          </cell>
          <cell r="AG2" t="str">
            <v>SS 304 Wire 1.3mm dia</v>
          </cell>
          <cell r="AH2" t="str">
            <v>SS 304 Wire 1.6mm dia</v>
          </cell>
          <cell r="AI2" t="str">
            <v>SS304 Bands 19mm X 0.5mm  (Insulation)</v>
          </cell>
          <cell r="AJ2" t="str">
            <v>SS304 Band Seals to fit 19mm Banding (Insulation)</v>
          </cell>
          <cell r="AK2" t="str">
            <v>SS304 Bands 19mm X 0.5mm  (Cladding)</v>
          </cell>
          <cell r="AL2" t="str">
            <v>SS304 Band Seals to fit 19mm Banding  (Cladding)</v>
          </cell>
          <cell r="AM2" t="str">
            <v>Flat Aluminium Sheet 0.6mm thick with factory applied moisture barrier - UNPAINTED</v>
          </cell>
          <cell r="AN2" t="str">
            <v>Aluminium Self tapping Screws No. 8 X 12.7mm long</v>
          </cell>
          <cell r="AO2" t="str">
            <v>Metal Sealant</v>
          </cell>
          <cell r="AP2" t="str">
            <v>Pop Rivets M4 X 15mm long</v>
          </cell>
          <cell r="AQ2" t="str">
            <v>10mm CS Floating Ring</v>
          </cell>
        </row>
        <row r="3">
          <cell r="R3" t="str">
            <v>lm</v>
          </cell>
          <cell r="S3" t="str">
            <v>lm</v>
          </cell>
          <cell r="T3" t="str">
            <v>lm</v>
          </cell>
          <cell r="U3" t="str">
            <v>lm</v>
          </cell>
          <cell r="V3" t="str">
            <v>lm</v>
          </cell>
          <cell r="W3" t="str">
            <v>lm</v>
          </cell>
          <cell r="X3" t="str">
            <v>lm</v>
          </cell>
          <cell r="Y3" t="str">
            <v>lm</v>
          </cell>
          <cell r="Z3" t="str">
            <v>lm</v>
          </cell>
          <cell r="AA3" t="str">
            <v>lm</v>
          </cell>
          <cell r="AB3" t="str">
            <v>lm</v>
          </cell>
          <cell r="AC3" t="str">
            <v>lm</v>
          </cell>
          <cell r="AD3" t="str">
            <v>m2</v>
          </cell>
          <cell r="AE3" t="str">
            <v>m2</v>
          </cell>
          <cell r="AF3" t="str">
            <v>m2</v>
          </cell>
          <cell r="AG3" t="str">
            <v>lm</v>
          </cell>
          <cell r="AH3" t="str">
            <v>lm</v>
          </cell>
          <cell r="AI3" t="str">
            <v>lm</v>
          </cell>
          <cell r="AJ3" t="str">
            <v>ea</v>
          </cell>
          <cell r="AK3" t="str">
            <v>lm</v>
          </cell>
          <cell r="AL3" t="str">
            <v>ea</v>
          </cell>
          <cell r="AM3" t="str">
            <v>m2</v>
          </cell>
          <cell r="AN3" t="str">
            <v>ea</v>
          </cell>
          <cell r="AO3" t="str">
            <v>cart</v>
          </cell>
          <cell r="AP3" t="str">
            <v>ea</v>
          </cell>
          <cell r="AQ3" t="str">
            <v>lm</v>
          </cell>
        </row>
        <row r="4">
          <cell r="R4">
            <v>43</v>
          </cell>
          <cell r="S4">
            <v>19</v>
          </cell>
          <cell r="T4">
            <v>82</v>
          </cell>
          <cell r="U4">
            <v>88</v>
          </cell>
          <cell r="V4">
            <v>93</v>
          </cell>
          <cell r="W4">
            <v>170</v>
          </cell>
          <cell r="X4">
            <v>4375</v>
          </cell>
          <cell r="Y4">
            <v>221</v>
          </cell>
          <cell r="Z4">
            <v>277</v>
          </cell>
          <cell r="AA4">
            <v>63</v>
          </cell>
          <cell r="AB4">
            <v>34</v>
          </cell>
          <cell r="AC4">
            <v>0</v>
          </cell>
          <cell r="AD4">
            <v>283</v>
          </cell>
          <cell r="AE4">
            <v>97</v>
          </cell>
          <cell r="AF4">
            <v>341</v>
          </cell>
          <cell r="AG4">
            <v>23708</v>
          </cell>
          <cell r="AH4">
            <v>3958</v>
          </cell>
          <cell r="AI4">
            <v>1641</v>
          </cell>
          <cell r="AJ4">
            <v>352</v>
          </cell>
          <cell r="AK4">
            <v>24703</v>
          </cell>
          <cell r="AL4">
            <v>20699</v>
          </cell>
          <cell r="AM4">
            <v>6196</v>
          </cell>
          <cell r="AN4">
            <v>37016</v>
          </cell>
          <cell r="AO4">
            <v>518</v>
          </cell>
          <cell r="AP4">
            <v>11850</v>
          </cell>
          <cell r="AQ4">
            <v>51</v>
          </cell>
        </row>
        <row r="5">
          <cell r="R5">
            <v>1.05</v>
          </cell>
          <cell r="S5">
            <v>1.05</v>
          </cell>
          <cell r="T5">
            <v>1.05</v>
          </cell>
          <cell r="U5">
            <v>1.05</v>
          </cell>
          <cell r="V5">
            <v>1.05</v>
          </cell>
          <cell r="W5">
            <v>1.05</v>
          </cell>
          <cell r="X5">
            <v>1.05</v>
          </cell>
          <cell r="Y5">
            <v>1.05</v>
          </cell>
          <cell r="Z5">
            <v>1.05</v>
          </cell>
          <cell r="AA5">
            <v>1.05</v>
          </cell>
          <cell r="AB5">
            <v>1.05</v>
          </cell>
          <cell r="AC5">
            <v>1.05</v>
          </cell>
          <cell r="AD5">
            <v>1.05</v>
          </cell>
          <cell r="AE5">
            <v>1.05</v>
          </cell>
          <cell r="AF5">
            <v>1.05</v>
          </cell>
          <cell r="AG5">
            <v>1.1000000000000001</v>
          </cell>
          <cell r="AH5">
            <v>1.1000000000000001</v>
          </cell>
          <cell r="AI5">
            <v>1.1000000000000001</v>
          </cell>
          <cell r="AJ5">
            <v>1.1000000000000001</v>
          </cell>
          <cell r="AK5">
            <v>1.1000000000000001</v>
          </cell>
          <cell r="AL5">
            <v>1.1000000000000001</v>
          </cell>
          <cell r="AM5">
            <v>1.075</v>
          </cell>
          <cell r="AN5">
            <v>1.1000000000000001</v>
          </cell>
          <cell r="AO5">
            <v>1.1000000000000001</v>
          </cell>
          <cell r="AP5">
            <v>1.1000000000000001</v>
          </cell>
          <cell r="AQ5">
            <v>1.1000000000000001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 BOM"/>
      <sheetName val="Tank BOQ"/>
      <sheetName val="Tank Assumption Sheet"/>
      <sheetName val="Tank Takeoff"/>
      <sheetName val="Piping BOM"/>
      <sheetName val="Piping BOQ"/>
      <sheetName val="Piping Assumption Sheet"/>
    </sheetNames>
    <sheetDataSet>
      <sheetData sheetId="0"/>
      <sheetData sheetId="1">
        <row r="1">
          <cell r="L1">
            <v>1</v>
          </cell>
          <cell r="M1">
            <v>2</v>
          </cell>
          <cell r="N1">
            <v>3</v>
          </cell>
          <cell r="O1">
            <v>4</v>
          </cell>
          <cell r="P1">
            <v>5</v>
          </cell>
          <cell r="Q1">
            <v>6</v>
          </cell>
          <cell r="R1">
            <v>7</v>
          </cell>
          <cell r="S1">
            <v>8</v>
          </cell>
          <cell r="T1">
            <v>9</v>
          </cell>
          <cell r="U1">
            <v>10</v>
          </cell>
          <cell r="V1">
            <v>11</v>
          </cell>
          <cell r="W1">
            <v>12</v>
          </cell>
        </row>
        <row r="2">
          <cell r="L2" t="str">
            <v>m2</v>
          </cell>
          <cell r="M2" t="str">
            <v>ea</v>
          </cell>
          <cell r="N2" t="str">
            <v>ea</v>
          </cell>
          <cell r="O2" t="str">
            <v>lm</v>
          </cell>
          <cell r="P2" t="str">
            <v>lm</v>
          </cell>
          <cell r="Q2" t="str">
            <v>lm</v>
          </cell>
          <cell r="R2" t="str">
            <v>lm</v>
          </cell>
          <cell r="S2" t="str">
            <v>ea</v>
          </cell>
          <cell r="T2" t="str">
            <v>ea</v>
          </cell>
          <cell r="U2" t="str">
            <v>ea</v>
          </cell>
          <cell r="V2" t="str">
            <v>cart</v>
          </cell>
          <cell r="W2" t="str">
            <v>m2</v>
          </cell>
        </row>
        <row r="3">
          <cell r="L3">
            <v>10620.011191720074</v>
          </cell>
          <cell r="M3">
            <v>158938.94300533444</v>
          </cell>
          <cell r="N3">
            <v>158938.94300533444</v>
          </cell>
          <cell r="O3">
            <v>21191.859067377925</v>
          </cell>
          <cell r="P3">
            <v>22822.22116785447</v>
          </cell>
          <cell r="Q3">
            <v>3171.0875727966204</v>
          </cell>
          <cell r="R3">
            <v>22822.22116785447</v>
          </cell>
          <cell r="S3">
            <v>0</v>
          </cell>
          <cell r="T3">
            <v>62766</v>
          </cell>
          <cell r="U3">
            <v>125296.86673587203</v>
          </cell>
          <cell r="V3">
            <v>533.17815632285965</v>
          </cell>
          <cell r="W3">
            <v>11390.624248715636</v>
          </cell>
        </row>
        <row r="4"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</row>
        <row r="5">
          <cell r="L5">
            <v>1.05</v>
          </cell>
          <cell r="M5">
            <v>1.1000000000000001</v>
          </cell>
          <cell r="N5">
            <v>1.1000000000000001</v>
          </cell>
          <cell r="O5">
            <v>1.1000000000000001</v>
          </cell>
          <cell r="P5">
            <v>1.05</v>
          </cell>
          <cell r="Q5">
            <v>1.1000000000000001</v>
          </cell>
          <cell r="R5">
            <v>1.1000000000000001</v>
          </cell>
          <cell r="S5">
            <v>1.1000000000000001</v>
          </cell>
          <cell r="T5">
            <v>1.1000000000000001</v>
          </cell>
          <cell r="U5">
            <v>1.1000000000000001</v>
          </cell>
          <cell r="V5">
            <v>1.1000000000000001</v>
          </cell>
          <cell r="W5">
            <v>1.075</v>
          </cell>
        </row>
        <row r="6">
          <cell r="L6" t="str">
            <v>Mineral Wool Blanket with GI Mesh on one side - 40mm thickness (80 Kg/m3)</v>
          </cell>
          <cell r="M6" t="str">
            <v>SS 304 Insulation Pins Dia - 3.5mm X 75mm(L)</v>
          </cell>
          <cell r="N6" t="str">
            <v>SS 304 Speed Clips (0.5mm thick)</v>
          </cell>
          <cell r="O6" t="str">
            <v>SS 304 Wire 1.3mm Dia</v>
          </cell>
          <cell r="P6" t="str">
            <v>Galvanized Flat Bar 30 X 3mm (For Ring)</v>
          </cell>
          <cell r="Q6" t="str">
            <v>Galvanized Flat Bar 40 X 3mm (For Stand off)</v>
          </cell>
          <cell r="R6" t="str">
            <v>Self Adhesive PVC Tape 30mm width (For Insulation Pad)</v>
          </cell>
          <cell r="S6" t="str">
            <v>SS 304 Flat Head Rivets 5 X 16 mm DIN 662 (NA - To be Welded)</v>
          </cell>
          <cell r="T6" t="str">
            <v>SS 304 Hex Head Self Drilling Screws 5.5 X 25mm with washer</v>
          </cell>
          <cell r="U6" t="str">
            <v>SS 304 Hex Head Self Tapping Screws 4.2 X 13mm with washer</v>
          </cell>
          <cell r="V6" t="str">
            <v>Metal Sealant</v>
          </cell>
          <cell r="W6" t="str">
            <v>Flat Aluminium Jacketing 3003 (STUCCO EMBOSSED) 1.0mm thickness with factory applied interior vapour barrier of kraft paper with poly coating</v>
          </cell>
        </row>
      </sheetData>
      <sheetData sheetId="2"/>
      <sheetData sheetId="3">
        <row r="7">
          <cell r="G7">
            <v>40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4038-2C6F-4400-9617-37459F8FE541}">
  <sheetPr>
    <pageSetUpPr fitToPage="1"/>
  </sheetPr>
  <dimension ref="A1:G6"/>
  <sheetViews>
    <sheetView tabSelected="1" zoomScaleNormal="100" workbookViewId="0">
      <pane ySplit="2" topLeftCell="A3" activePane="bottomLeft" state="frozen"/>
      <selection pane="bottomLeft" activeCell="C14" sqref="C14"/>
    </sheetView>
  </sheetViews>
  <sheetFormatPr defaultRowHeight="15" x14ac:dyDescent="0.25"/>
  <cols>
    <col min="1" max="1" width="9.28515625" style="1" bestFit="1" customWidth="1"/>
    <col min="2" max="2" width="104.85546875" style="1" bestFit="1" customWidth="1"/>
    <col min="3" max="3" width="7.28515625" style="1" customWidth="1"/>
    <col min="4" max="5" width="8.7109375" style="1" bestFit="1" customWidth="1"/>
    <col min="6" max="6" width="9.28515625" style="1" bestFit="1" customWidth="1"/>
    <col min="7" max="7" width="9.5703125" style="1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4"/>
      <c r="G1" s="6" t="s">
        <v>11</v>
      </c>
    </row>
    <row r="2" spans="1:7" ht="37.5" customHeight="1" thickBot="1" x14ac:dyDescent="0.3">
      <c r="A2" s="2" t="s">
        <v>1</v>
      </c>
      <c r="B2" s="3" t="s">
        <v>0</v>
      </c>
      <c r="C2" s="4" t="s">
        <v>2</v>
      </c>
      <c r="D2" s="4" t="s">
        <v>7</v>
      </c>
      <c r="E2" s="4" t="s">
        <v>8</v>
      </c>
      <c r="F2" s="4" t="s">
        <v>9</v>
      </c>
      <c r="G2" s="5" t="s">
        <v>3</v>
      </c>
    </row>
    <row r="3" spans="1:7" ht="15.75" thickBot="1" x14ac:dyDescent="0.3">
      <c r="A3" s="15" t="s">
        <v>6</v>
      </c>
      <c r="B3" s="16"/>
      <c r="C3" s="16"/>
      <c r="D3" s="16"/>
      <c r="E3" s="16"/>
      <c r="F3" s="16"/>
      <c r="G3" s="17"/>
    </row>
    <row r="4" spans="1:7" ht="17.25" x14ac:dyDescent="0.25">
      <c r="A4" s="8">
        <v>1</v>
      </c>
      <c r="B4" s="10" t="s">
        <v>10</v>
      </c>
      <c r="C4" s="8">
        <v>0.6</v>
      </c>
      <c r="D4" s="11">
        <v>300</v>
      </c>
      <c r="E4" s="11">
        <v>300</v>
      </c>
      <c r="F4" s="9">
        <f>E4+D4</f>
        <v>600</v>
      </c>
      <c r="G4" s="8" t="s">
        <v>4</v>
      </c>
    </row>
    <row r="5" spans="1:7" ht="17.25" x14ac:dyDescent="0.25">
      <c r="A5" s="7">
        <f>A4+1</f>
        <v>2</v>
      </c>
      <c r="B5" s="10" t="s">
        <v>10</v>
      </c>
      <c r="C5" s="7">
        <v>0.8</v>
      </c>
      <c r="D5" s="7">
        <v>100</v>
      </c>
      <c r="E5" s="7">
        <v>100</v>
      </c>
      <c r="F5" s="9">
        <f t="shared" ref="F5" si="0">E5+D5</f>
        <v>200</v>
      </c>
      <c r="G5" s="8" t="s">
        <v>4</v>
      </c>
    </row>
    <row r="6" spans="1:7" ht="17.25" x14ac:dyDescent="0.25">
      <c r="A6" s="7">
        <f t="shared" ref="A6" si="1">A5+1</f>
        <v>3</v>
      </c>
      <c r="B6" s="10" t="s">
        <v>10</v>
      </c>
      <c r="C6" s="7">
        <v>1</v>
      </c>
      <c r="D6" s="7">
        <v>100</v>
      </c>
      <c r="E6" s="7">
        <v>100</v>
      </c>
      <c r="F6" s="9">
        <f>E6+D6</f>
        <v>200</v>
      </c>
      <c r="G6" s="8" t="s">
        <v>4</v>
      </c>
    </row>
  </sheetData>
  <mergeCells count="2">
    <mergeCell ref="A1:F1"/>
    <mergeCell ref="A3:G3"/>
  </mergeCells>
  <phoneticPr fontId="5" type="noConversion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Parus</cp:lastModifiedBy>
  <cp:lastPrinted>2021-07-30T12:48:13Z</cp:lastPrinted>
  <dcterms:created xsi:type="dcterms:W3CDTF">2019-09-25T11:02:31Z</dcterms:created>
  <dcterms:modified xsi:type="dcterms:W3CDTF">2021-07-30T12:48:15Z</dcterms:modified>
</cp:coreProperties>
</file>